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kurtwilli/Desktop/Berufsauftrag/Zusammenhänge Lektionen:BG ab 20:21/"/>
    </mc:Choice>
  </mc:AlternateContent>
  <xr:revisionPtr revIDLastSave="0" documentId="13_ncr:1_{63EF3100-CBF2-4147-AA18-52B6AB17FA57}" xr6:coauthVersionLast="45" xr6:coauthVersionMax="45" xr10:uidLastSave="{00000000-0000-0000-0000-000000000000}"/>
  <bookViews>
    <workbookView xWindow="2440" yWindow="620" windowWidth="30780" windowHeight="2196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D15" i="1"/>
  <c r="J15" i="1" s="1"/>
  <c r="D13" i="1"/>
  <c r="J13" i="1" s="1"/>
  <c r="D11" i="1"/>
  <c r="J11" i="1" s="1"/>
  <c r="J9" i="1"/>
  <c r="J6" i="1"/>
  <c r="D5" i="1"/>
  <c r="J5" i="1" s="1"/>
  <c r="J4" i="1"/>
  <c r="J7" i="1" l="1"/>
  <c r="J19" i="1" s="1"/>
</calcChain>
</file>

<file path=xl/sharedStrings.xml><?xml version="1.0" encoding="utf-8"?>
<sst xmlns="http://schemas.openxmlformats.org/spreadsheetml/2006/main" count="48" uniqueCount="19">
  <si>
    <t>Alter:</t>
  </si>
  <si>
    <t>Jahre</t>
  </si>
  <si>
    <t>BG</t>
  </si>
  <si>
    <t>%</t>
  </si>
  <si>
    <t>h</t>
  </si>
  <si>
    <t>- Ferien</t>
  </si>
  <si>
    <t>-</t>
  </si>
  <si>
    <t>- Feiertage</t>
  </si>
  <si>
    <t>netto</t>
  </si>
  <si>
    <t>- Unterricht</t>
  </si>
  <si>
    <t>L</t>
  </si>
  <si>
    <t>- Schule</t>
  </si>
  <si>
    <t>Korrektur</t>
  </si>
  <si>
    <t>- Zusammenarbeit</t>
  </si>
  <si>
    <t>- Weiterbildung</t>
  </si>
  <si>
    <t>- Klassenlehrperson</t>
  </si>
  <si>
    <t>Rest</t>
  </si>
  <si>
    <t>(Ziel: 0)</t>
  </si>
  <si>
    <t>berufsauftrag@vsa.zh.ch - 043 259 22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</si>
</sst>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0"/>
      <color theme="0" tint="-0.14999847407452621"/>
      <name val="Arial"/>
      <family val="2"/>
    </font>
    <font>
      <sz val="14"/>
      <color theme="1"/>
      <name val="Calibri"/>
      <family val="2"/>
      <scheme val="minor"/>
    </font>
    <font>
      <sz val="14"/>
      <color theme="2" tint="-9.9978637043366805E-2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2" fillId="2" borderId="0" xfId="0" quotePrefix="1" applyFont="1" applyFill="1" applyProtection="1"/>
    <xf numFmtId="0" fontId="2" fillId="2" borderId="3" xfId="0" applyFont="1" applyFill="1" applyBorder="1" applyProtection="1"/>
    <xf numFmtId="0" fontId="2" fillId="2" borderId="5" xfId="0" quotePrefix="1" applyFont="1" applyFill="1" applyBorder="1" applyProtection="1"/>
    <xf numFmtId="0" fontId="2" fillId="2" borderId="5" xfId="0" applyFont="1" applyFill="1" applyBorder="1" applyProtection="1"/>
    <xf numFmtId="1" fontId="2" fillId="2" borderId="0" xfId="0" applyNumberFormat="1" applyFont="1" applyFill="1" applyBorder="1" applyProtection="1"/>
    <xf numFmtId="0" fontId="5" fillId="2" borderId="0" xfId="0" applyFont="1" applyFill="1" applyProtection="1"/>
    <xf numFmtId="1" fontId="2" fillId="0" borderId="1" xfId="0" applyNumberFormat="1" applyFont="1" applyFill="1" applyBorder="1" applyProtection="1">
      <protection locked="0"/>
    </xf>
    <xf numFmtId="1" fontId="2" fillId="2" borderId="0" xfId="0" applyNumberFormat="1" applyFont="1" applyFill="1" applyProtection="1"/>
    <xf numFmtId="1" fontId="2" fillId="2" borderId="2" xfId="0" applyNumberFormat="1" applyFont="1" applyFill="1" applyBorder="1" applyProtection="1"/>
    <xf numFmtId="1" fontId="2" fillId="2" borderId="0" xfId="0" quotePrefix="1" applyNumberFormat="1" applyFont="1" applyFill="1" applyAlignment="1" applyProtection="1">
      <alignment horizontal="right"/>
    </xf>
    <xf numFmtId="1" fontId="2" fillId="2" borderId="3" xfId="0" applyNumberFormat="1" applyFont="1" applyFill="1" applyBorder="1" applyProtection="1"/>
    <xf numFmtId="1" fontId="2" fillId="2" borderId="4" xfId="0" applyNumberFormat="1" applyFont="1" applyFill="1" applyBorder="1" applyProtection="1"/>
    <xf numFmtId="1" fontId="6" fillId="2" borderId="2" xfId="0" applyNumberFormat="1" applyFont="1" applyFill="1" applyBorder="1" applyAlignment="1" applyProtection="1">
      <alignment horizontal="center" vertical="top"/>
    </xf>
    <xf numFmtId="1" fontId="2" fillId="2" borderId="5" xfId="0" applyNumberFormat="1" applyFont="1" applyFill="1" applyBorder="1" applyProtection="1"/>
    <xf numFmtId="1" fontId="6" fillId="2" borderId="3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Layout" zoomScaleNormal="100" workbookViewId="0">
      <selection activeCell="D2" sqref="D2"/>
    </sheetView>
  </sheetViews>
  <sheetFormatPr baseColWidth="10" defaultColWidth="8.6640625" defaultRowHeight="14" x14ac:dyDescent="0.15"/>
  <cols>
    <col min="1" max="1" width="2.1640625" style="1" customWidth="1"/>
    <col min="2" max="2" width="18.6640625" style="1" customWidth="1"/>
    <col min="3" max="3" width="8" style="1" customWidth="1"/>
    <col min="4" max="4" width="7.6640625" style="1" customWidth="1"/>
    <col min="5" max="5" width="8.6640625" style="1" customWidth="1"/>
    <col min="6" max="6" width="4" style="1" customWidth="1"/>
    <col min="7" max="7" width="8.6640625" style="1"/>
    <col min="8" max="8" width="5.1640625" style="1" customWidth="1"/>
    <col min="9" max="9" width="4.5" style="1" customWidth="1"/>
    <col min="10" max="10" width="9.5" style="1" customWidth="1"/>
    <col min="11" max="11" width="5" style="1" customWidth="1"/>
    <col min="12" max="12" width="2.5" style="1" customWidth="1"/>
    <col min="13" max="16384" width="8.6640625" style="1"/>
  </cols>
  <sheetData>
    <row r="1" spans="1:12" ht="19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"/>
    </row>
    <row r="2" spans="1:12" ht="19" x14ac:dyDescent="0.25">
      <c r="A2" s="3"/>
      <c r="B2" s="4" t="s">
        <v>0</v>
      </c>
      <c r="C2" s="4"/>
      <c r="D2" s="11">
        <v>40</v>
      </c>
      <c r="E2" s="12" t="s">
        <v>1</v>
      </c>
      <c r="F2" s="12"/>
      <c r="G2" s="12"/>
      <c r="H2" s="12"/>
      <c r="I2" s="12"/>
      <c r="J2" s="12"/>
      <c r="K2" s="4"/>
      <c r="L2" s="3"/>
    </row>
    <row r="3" spans="1:12" ht="19" x14ac:dyDescent="0.25">
      <c r="A3" s="3"/>
      <c r="B3" s="4"/>
      <c r="C3" s="4"/>
      <c r="D3" s="13"/>
      <c r="E3" s="12"/>
      <c r="F3" s="12"/>
      <c r="G3" s="12"/>
      <c r="H3" s="12"/>
      <c r="I3" s="12"/>
      <c r="J3" s="12"/>
      <c r="K3" s="4"/>
      <c r="L3" s="3"/>
    </row>
    <row r="4" spans="1:12" ht="19" x14ac:dyDescent="0.25">
      <c r="A4" s="3"/>
      <c r="B4" s="4" t="s">
        <v>2</v>
      </c>
      <c r="C4" s="4"/>
      <c r="D4" s="11">
        <v>100</v>
      </c>
      <c r="E4" s="12" t="s">
        <v>3</v>
      </c>
      <c r="F4" s="12"/>
      <c r="G4" s="12"/>
      <c r="H4" s="12"/>
      <c r="I4" s="12"/>
      <c r="J4" s="9">
        <f>2184/100*D4</f>
        <v>2184</v>
      </c>
      <c r="K4" s="4" t="s">
        <v>4</v>
      </c>
      <c r="L4" s="3"/>
    </row>
    <row r="5" spans="1:12" ht="19" x14ac:dyDescent="0.25">
      <c r="A5" s="3"/>
      <c r="B5" s="5" t="s">
        <v>5</v>
      </c>
      <c r="C5" s="4"/>
      <c r="D5" s="9">
        <f>IF(D2&lt;50,210,IF(D2&lt;60,227,269))</f>
        <v>210</v>
      </c>
      <c r="E5" s="12" t="s">
        <v>4</v>
      </c>
      <c r="F5" s="12"/>
      <c r="G5" s="12"/>
      <c r="H5" s="12"/>
      <c r="I5" s="14" t="s">
        <v>6</v>
      </c>
      <c r="J5" s="9">
        <f>D5/100*D4</f>
        <v>210</v>
      </c>
      <c r="K5" s="4" t="s">
        <v>4</v>
      </c>
      <c r="L5" s="3"/>
    </row>
    <row r="6" spans="1:12" ht="19" x14ac:dyDescent="0.25">
      <c r="A6" s="3"/>
      <c r="B6" s="5" t="s">
        <v>7</v>
      </c>
      <c r="C6" s="4"/>
      <c r="D6" s="9">
        <v>84</v>
      </c>
      <c r="E6" s="12" t="s">
        <v>4</v>
      </c>
      <c r="F6" s="12"/>
      <c r="G6" s="12"/>
      <c r="H6" s="12"/>
      <c r="I6" s="14" t="s">
        <v>6</v>
      </c>
      <c r="J6" s="9">
        <f>D6/100*D4</f>
        <v>84</v>
      </c>
      <c r="K6" s="4" t="s">
        <v>4</v>
      </c>
      <c r="L6" s="3"/>
    </row>
    <row r="7" spans="1:12" ht="20" thickBot="1" x14ac:dyDescent="0.3">
      <c r="A7" s="3"/>
      <c r="B7" s="6" t="s">
        <v>8</v>
      </c>
      <c r="C7" s="6"/>
      <c r="D7" s="15"/>
      <c r="E7" s="15"/>
      <c r="F7" s="15"/>
      <c r="G7" s="15"/>
      <c r="H7" s="15"/>
      <c r="I7" s="15"/>
      <c r="J7" s="15">
        <f>J4-J5-J6</f>
        <v>1890</v>
      </c>
      <c r="K7" s="6" t="s">
        <v>4</v>
      </c>
      <c r="L7" s="3"/>
    </row>
    <row r="8" spans="1:12" ht="20" thickTop="1" x14ac:dyDescent="0.25">
      <c r="A8" s="3"/>
      <c r="B8" s="4"/>
      <c r="C8" s="4"/>
      <c r="D8" s="16"/>
      <c r="E8" s="12"/>
      <c r="F8" s="12"/>
      <c r="G8" s="12"/>
      <c r="H8" s="12"/>
      <c r="I8" s="12"/>
      <c r="J8" s="12"/>
      <c r="K8" s="4"/>
      <c r="L8" s="3"/>
    </row>
    <row r="9" spans="1:12" ht="19" x14ac:dyDescent="0.25">
      <c r="A9" s="3"/>
      <c r="B9" s="5" t="s">
        <v>9</v>
      </c>
      <c r="C9" s="4"/>
      <c r="D9" s="11">
        <v>28</v>
      </c>
      <c r="E9" s="12" t="s">
        <v>10</v>
      </c>
      <c r="F9" s="12"/>
      <c r="G9" s="20">
        <v>58</v>
      </c>
      <c r="H9" s="12" t="s">
        <v>4</v>
      </c>
      <c r="I9" s="14" t="s">
        <v>6</v>
      </c>
      <c r="J9" s="9">
        <f>D9*G9</f>
        <v>1624</v>
      </c>
      <c r="K9" s="4" t="s">
        <v>4</v>
      </c>
      <c r="L9" s="3"/>
    </row>
    <row r="10" spans="1:12" ht="19" x14ac:dyDescent="0.25">
      <c r="A10" s="3"/>
      <c r="B10" s="5"/>
      <c r="C10" s="4"/>
      <c r="D10" s="9"/>
      <c r="E10" s="12"/>
      <c r="F10" s="12"/>
      <c r="G10" s="13"/>
      <c r="H10" s="12"/>
      <c r="I10" s="12"/>
      <c r="J10" s="12"/>
      <c r="K10" s="4"/>
      <c r="L10" s="3"/>
    </row>
    <row r="11" spans="1:12" ht="19" x14ac:dyDescent="0.25">
      <c r="A11" s="3"/>
      <c r="B11" s="5" t="s">
        <v>11</v>
      </c>
      <c r="C11" s="4"/>
      <c r="D11" s="9">
        <f>60/100*$D$4</f>
        <v>60</v>
      </c>
      <c r="E11" s="12" t="s">
        <v>4</v>
      </c>
      <c r="F11" s="12"/>
      <c r="G11" s="11">
        <v>0</v>
      </c>
      <c r="H11" s="12" t="s">
        <v>4</v>
      </c>
      <c r="I11" s="14" t="s">
        <v>6</v>
      </c>
      <c r="J11" s="9">
        <f>D11+G11</f>
        <v>60</v>
      </c>
      <c r="K11" s="4" t="s">
        <v>4</v>
      </c>
      <c r="L11" s="3"/>
    </row>
    <row r="12" spans="1:12" ht="19" x14ac:dyDescent="0.25">
      <c r="A12" s="3"/>
      <c r="B12" s="5"/>
      <c r="C12" s="4"/>
      <c r="D12" s="12"/>
      <c r="E12" s="12"/>
      <c r="F12" s="12"/>
      <c r="G12" s="17" t="s">
        <v>12</v>
      </c>
      <c r="H12" s="12"/>
      <c r="I12" s="12"/>
      <c r="J12" s="12"/>
      <c r="K12" s="4"/>
      <c r="L12" s="3"/>
    </row>
    <row r="13" spans="1:12" ht="19" x14ac:dyDescent="0.25">
      <c r="A13" s="3"/>
      <c r="B13" s="5" t="s">
        <v>13</v>
      </c>
      <c r="C13" s="4"/>
      <c r="D13" s="9">
        <f>50/100*$D$4</f>
        <v>50</v>
      </c>
      <c r="E13" s="12" t="s">
        <v>4</v>
      </c>
      <c r="F13" s="12"/>
      <c r="G13" s="11">
        <v>0</v>
      </c>
      <c r="H13" s="12" t="s">
        <v>4</v>
      </c>
      <c r="I13" s="14" t="s">
        <v>6</v>
      </c>
      <c r="J13" s="9">
        <f>D13+G13</f>
        <v>50</v>
      </c>
      <c r="K13" s="4" t="s">
        <v>4</v>
      </c>
      <c r="L13" s="3"/>
    </row>
    <row r="14" spans="1:12" ht="19" x14ac:dyDescent="0.25">
      <c r="A14" s="3"/>
      <c r="B14" s="5"/>
      <c r="C14" s="4"/>
      <c r="D14" s="12"/>
      <c r="E14" s="12"/>
      <c r="F14" s="12"/>
      <c r="G14" s="17" t="s">
        <v>12</v>
      </c>
      <c r="H14" s="12"/>
      <c r="I14" s="12"/>
      <c r="J14" s="12"/>
      <c r="K14" s="4"/>
      <c r="L14" s="3"/>
    </row>
    <row r="15" spans="1:12" ht="19" x14ac:dyDescent="0.25">
      <c r="A15" s="3"/>
      <c r="B15" s="5" t="s">
        <v>14</v>
      </c>
      <c r="C15" s="4"/>
      <c r="D15" s="9">
        <f>30/100*$D$4</f>
        <v>30</v>
      </c>
      <c r="E15" s="12" t="s">
        <v>4</v>
      </c>
      <c r="F15" s="12"/>
      <c r="G15" s="11">
        <v>0</v>
      </c>
      <c r="H15" s="12" t="s">
        <v>4</v>
      </c>
      <c r="I15" s="14" t="s">
        <v>6</v>
      </c>
      <c r="J15" s="9">
        <f>D15+G15</f>
        <v>30</v>
      </c>
      <c r="K15" s="4" t="s">
        <v>4</v>
      </c>
      <c r="L15" s="3"/>
    </row>
    <row r="16" spans="1:12" ht="19" x14ac:dyDescent="0.25">
      <c r="A16" s="3"/>
      <c r="B16" s="5"/>
      <c r="C16" s="4"/>
      <c r="D16" s="12"/>
      <c r="E16" s="12"/>
      <c r="F16" s="12"/>
      <c r="G16" s="17" t="s">
        <v>12</v>
      </c>
      <c r="H16" s="12"/>
      <c r="I16" s="12"/>
      <c r="J16" s="12"/>
      <c r="K16" s="4"/>
      <c r="L16" s="3"/>
    </row>
    <row r="17" spans="1:12" ht="19" x14ac:dyDescent="0.25">
      <c r="A17" s="3"/>
      <c r="B17" s="5" t="s">
        <v>15</v>
      </c>
      <c r="C17" s="4"/>
      <c r="D17" s="9">
        <v>100</v>
      </c>
      <c r="E17" s="12" t="s">
        <v>4</v>
      </c>
      <c r="F17" s="12"/>
      <c r="G17" s="11">
        <v>0</v>
      </c>
      <c r="H17" s="12" t="s">
        <v>4</v>
      </c>
      <c r="I17" s="14" t="s">
        <v>6</v>
      </c>
      <c r="J17" s="9">
        <f>D17+G17</f>
        <v>100</v>
      </c>
      <c r="K17" s="4" t="s">
        <v>4</v>
      </c>
      <c r="L17" s="3"/>
    </row>
    <row r="18" spans="1:12" ht="20" thickBot="1" x14ac:dyDescent="0.3">
      <c r="A18" s="3"/>
      <c r="B18" s="7"/>
      <c r="C18" s="8"/>
      <c r="D18" s="18"/>
      <c r="E18" s="18"/>
      <c r="F18" s="18"/>
      <c r="G18" s="19" t="s">
        <v>12</v>
      </c>
      <c r="H18" s="18"/>
      <c r="I18" s="18"/>
      <c r="J18" s="18"/>
      <c r="K18" s="8"/>
      <c r="L18" s="3"/>
    </row>
    <row r="19" spans="1:12" ht="20" thickTop="1" x14ac:dyDescent="0.25">
      <c r="A19" s="3"/>
      <c r="B19" s="4" t="s">
        <v>16</v>
      </c>
      <c r="C19" s="4"/>
      <c r="D19" s="12"/>
      <c r="E19" s="12"/>
      <c r="F19" s="12"/>
      <c r="G19" s="12"/>
      <c r="H19" s="12" t="s">
        <v>17</v>
      </c>
      <c r="I19" s="12"/>
      <c r="J19" s="9">
        <f>J7-J9-J11-J13-J15-J17</f>
        <v>26</v>
      </c>
      <c r="K19" s="4" t="s">
        <v>4</v>
      </c>
      <c r="L19" s="3"/>
    </row>
    <row r="20" spans="1:12" ht="19" x14ac:dyDescent="0.25">
      <c r="A20" s="3"/>
      <c r="B20" s="2" t="s">
        <v>18</v>
      </c>
      <c r="C20" s="10"/>
      <c r="D20" s="3"/>
      <c r="E20" s="3"/>
      <c r="F20" s="3"/>
      <c r="G20" s="3"/>
      <c r="H20" s="3"/>
      <c r="I20" s="3"/>
      <c r="J20" s="3"/>
      <c r="K20" s="3"/>
      <c r="L20" s="3"/>
    </row>
  </sheetData>
  <sheetProtection sheet="1" objects="1" scenarios="1" selectLockedCells="1"/>
  <dataValidations count="2">
    <dataValidation type="whole" allowBlank="1" showInputMessage="1" showErrorMessage="1" sqref="G17" xr:uid="{00000000-0002-0000-0000-000000000000}">
      <formula1>D17*(-1)</formula1>
      <formula2>100</formula2>
    </dataValidation>
    <dataValidation type="whole" allowBlank="1" showInputMessage="1" showErrorMessage="1" sqref="D4" xr:uid="{00000000-0002-0000-0000-000001000000}">
      <formula1>0</formula1>
      <formula2>100</formula2>
    </dataValidation>
  </dataValidations>
  <pageMargins left="0.78740157480314965" right="0.59055118110236227" top="1.6458333333333333" bottom="0.47244094488188981" header="0.19685039370078741" footer="0.19685039370078741"/>
  <pageSetup paperSize="9" fitToWidth="0" fitToHeight="0" orientation="portrait" r:id="rId1"/>
  <headerFooter differentFirst="1" scaleWithDoc="0">
    <oddHeader>&amp;R&amp;"Arial,Standard"&amp;8&amp;G</oddHeader>
    <oddFooter>&amp;L&amp;"Arial,Standard"&amp;8  24.05.2019&amp;R&amp;"Arial,Standard"&amp;8&amp;P/&amp;N</oddFooter>
    <firstHeader>&amp;L&amp;"Arial,Standard"&amp;10&amp;G&amp;"Arial Black,Standard"&amp;14
Zusammenhang Beschäftigungsgrad - Alter - Lektionen (Primarschule und Sekundarschule)&amp;R&amp;"Arial Black,Standard"&amp;8Volksschulamt
&amp;"Arial,Standard"Lehrpersonal</firstHeader>
    <firstFooter>&amp;L&amp;"Arial,Standard"&amp;8  24.05.2019&amp;R&amp;"Arial,Standard"&amp;8&amp;P/&amp;N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eca78b28-bc29-4bdd-a961-fd6b4277a20f" tId="a36b157b-704b-4ce1-a959-9800e2b402d3" mtId="e31ca353-2ab1-4408-921b-a70ae2f57ad1" tname="Excel hoch V1.1" revision="0" createdmajorversion="0" createdminorversion="0" created="0001-01-01T00:00:00" modifiedmajorversion="0" modifiedminorversion="0" modified="0001-01-01T00:00:00" profile="8344054f-51fb-41da-91bb-fe20485ce0ae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 tracked="False"><![CDATA[8344054f-51fb-41da-91bb-fe20485ce0ae]]></Text>
        <Text id="Profile.OrganizationUnitId" row="0" column="0" columnspan="0" multiline="False" multilinerows="3" locked="False" label="Profile.OrganizationUnitId" readonly="False" visible="Fals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False" required="False" regex="" validationmessage="" tooltip="" tracked="False"><![CDATA[CH]]></Text>
        <Text id="Profile.Org.Title" row="0" column="0" columnspan="0" multiline="False" multilinerows="3" locked="False" label="Profile.Org.Title" readonly="False" visible="Fals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False" required="False" regex="" validationmessage="" tooltip="" tracked="False"><![CDATA[wei]]></Text>
        <Text id="Profile.User.Email" row="0" column="0" columnspan="0" multiline="False" multilinerows="3" locked="False" label="Profile.User.Email" readonly="False" visible="False" required="False" regex="" validationmessage="" tooltip="" tracked="False"><![CDATA[matthias.weisenhorn@vsa.zh.ch]]></Text>
        <Text id="Profile.User.Fax" row="0" column="0" columnspan="0" multiline="False" multilinerows="3" locked="False" label="Profile.User.Fax" readonly="False" visible="False" required="False" regex="" validationmessage="" tooltip="" tracked="False"><![CDATA[043 259 51 41]]></Text>
        <Text id="Profile.User.FirstName" row="0" column="0" columnspan="0" multiline="False" multilinerows="3" locked="False" label="Profile.User.FirstName" readonly="False" visible="False" required="False" regex="" validationmessage="" tooltip="" tracked="False"><![CDATA[Matthias]]></Text>
        <Text id="Profile.User.Function" row="0" column="0" columnspan="0" multiline="False" multilinerows="3" locked="False" label="Profile.User.Function" readonly="False" visible="False" required="False" regex="" validationmessage="" tooltip="" tracked="False"><![CDATA[Abteilungsleiter]]></Text>
        <Text id="Profile.User.LastName" row="0" column="0" columnspan="0" multiline="False" multilinerows="3" locked="False" label="Profile.User.LastName" readonly="False" visible="False" required="False" regex="" validationmessage="" tooltip="" tracked="False"><![CDATA[Weisenhorn]]></Text>
        <Text id="Profile.User.Mobile" row="0" column="0" columnspan="0" multiline="False" multilinerows="3" locked="False" label="Profile.User.Mobile" readonly="False" visible="False" required="False" regex="" validationmessage="" tooltip="" tracked="False"><![CDATA[ ]]></Text>
        <Text id="Profile.User.OuLev1" row="0" column="0" columnspan="0" multiline="False" multilinerows="3" locked="False" label="Profile.User.OuLev1" readonly="False" visible="Fals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False" required="False" regex="" validationmessage="" tooltip="" tracked="False"><![CDATA[Bildungsdirektion]]></Text>
        <Text id="Profile.User.OuLev3" row="0" column="0" columnspan="0" multiline="False" multilinerows="3" locked="False" label="Profile.User.OuLev3" readonly="False" visible="False" required="False" regex="" validationmessage="" tooltip="" tracked="False"><![CDATA[Volksschulamt]]></Text>
        <Text id="Profile.User.OuLev4" row="0" column="0" columnspan="0" multiline="False" multilinerows="3" locked="False" label="Profile.User.OuLev4" readonly="False" visible="False" required="False" regex="" validationmessage="" tooltip="" tracked="False"><![CDATA[Lehrpersonal]]></Text>
        <Text id="Profile.User.OuMail" row="0" column="0" columnspan="0" multiline="False" multilinerows="3" locked="False" label="Profile.User.OuMail" readonly="False" visible="False" required="False" regex="" validationmessage="" tooltip="" tracked="False"><![CDATA[lehrpersonal@vsa.zh.ch]]></Text>
        <Text id="Profile.User.OuPhone" row="0" column="0" columnspan="0" multiline="False" multilinerows="3" locked="False" label="Profile.User.OuPhone" readonly="False" visible="False" required="False" regex="" validationmessage="" tooltip="" tracked="False"><![CDATA[043 259 22 66]]></Text>
        <Text id="Profile.User.Phone" row="0" column="0" columnspan="0" multiline="False" multilinerows="3" locked="False" label="Profile.User.Phone" readonly="False" visible="False" required="False" regex="" validationmessage="" tooltip="" tracked="False"><![CDATA[043 259 22 85]]></Text>
        <Text id="Profile.User.Postal.City" row="0" column="0" columnspan="0" multiline="False" multilinerows="3" locked="False" label="Profile.User.Postal.City" readonly="False" visible="False" required="False" regex="" validationmessage="" tooltip="" tracked="False"><![CDATA[Zürich]]></Text>
        <Text id="Profile.User.Postal.POBox" row="0" column="0" columnspan="0" multiline="False" multilinerows="3" locked="False" label="Profile.User.Postal.POBox" readonly="False" visible="Fals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False" required="False" regex="" validationmessage="" tooltip="" tracked="False"><![CDATA[Walchestrasse 21]]></Text>
        <Text id="Profile.User.Postal.Zip" row="0" column="0" columnspan="0" multiline="False" multilinerows="3" locked="False" label="Profile.User.Postal.Zip" readonly="False" visible="False" required="False" regex="" validationmessage="" tooltip="" tracked="False"><![CDATA[8090]]></Text>
        <Text id="Profile.User.PresenceTime" row="0" column="0" columnspan="0" multiline="False" multilinerows="3" locked="False" label="Profile.User.PresenceTime" readonly="False" visible="False" required="False" regex="" validationmessage="" tooltip="" tracked="False"><![CDATA[ ]]></Text>
        <Text id="Profile.User.Title" row="0" column="0" columnspan="0" multiline="False" multilinerows="3" locked="False" label="Profile.User.Title" readonly="False" visible="False" required="False" regex="" validationmessage="" tooltip="" tracked="False"><![CDATA[ ]]></Text>
        <Text id="Profile.User.Url" row="0" column="0" columnspan="0" multiline="False" multilinerows="3" locked="False" label="Profile.User.Url" readonly="False" visible="False" required="False" regex="" validationmessage="" tooltip="" tracked="False"><![CDATA[www.volksschul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False" required="False" regex="" validationmessage="" tooltip="" tracked="False"><![CDATA[wei]]></Text>
        <Text id="Author.User.Email" row="0" column="0" columnspan="0" multiline="False" multilinerows="3" locked="False" label="Author.User.Email" readonly="False" visible="False" required="False" regex="" validationmessage="" tooltip="" tracked="False"><![CDATA[matthias.weisenhorn@vsa.zh.ch]]></Text>
        <Text id="Author.User.Fax" row="0" column="0" columnspan="0" multiline="False" multilinerows="3" locked="False" label="Author.User.Fax" readonly="False" visible="False" required="False" regex="" validationmessage="" tooltip="" tracked="False"><![CDATA[043 259 51 41]]></Text>
        <Text id="Author.User.FirstName" row="0" column="0" columnspan="0" multiline="False" multilinerows="3" locked="False" label="Author.User.FirstName" readonly="False" visible="False" required="False" regex="" validationmessage="" tooltip="" tracked="False"><![CDATA[Matthias]]></Text>
        <Text id="Author.User.Function" row="0" column="0" columnspan="0" multiline="False" multilinerows="3" locked="False" label="Author.User.Function" readonly="False" visible="False" required="False" regex="" validationmessage="" tooltip="" tracked="False"><![CDATA[Abteilungsleiter]]></Text>
        <Text id="Author.User.LastName" row="0" column="0" columnspan="0" multiline="False" multilinerows="3" locked="False" label="Author.User.LastName" readonly="False" visible="False" required="False" regex="" validationmessage="" tooltip="" tracked="False"><![CDATA[Weisenhorn]]></Text>
        <Text id="Author.User.Mobile" row="0" column="0" columnspan="0" multiline="False" multilinerows="3" locked="False" label="Author.User.Mobile" readonly="False" visible="False" required="False" regex="" validationmessage="" tooltip="" tracked="False"><![CDATA[ ]]></Text>
        <Text id="Author.User.OuLev1" row="0" column="0" columnspan="0" multiline="False" multilinerows="3" locked="False" label="Author.User.OuLev1" readonly="False" visible="Fals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False" required="False" regex="" validationmessage="" tooltip="" tracked="False"><![CDATA[Bildungsdirektion]]></Text>
        <Text id="Author.User.OuLev3" row="0" column="0" columnspan="0" multiline="False" multilinerows="3" locked="False" label="Author.User.OuLev3" readonly="False" visible="False" required="False" regex="" validationmessage="" tooltip="" tracked="False"><![CDATA[Volksschulamt]]></Text>
        <Text id="Author.User.OuLev4" row="0" column="0" columnspan="0" multiline="False" multilinerows="3" locked="False" label="Author.User.OuLev4" readonly="False" visible="False" required="False" regex="" validationmessage="" tooltip="" tracked="False"><![CDATA[Lehrpersonal]]></Text>
        <Text id="Author.User.OuMail" row="0" column="0" columnspan="0" multiline="False" multilinerows="3" locked="False" label="Author.User.OuMail" readonly="False" visible="False" required="False" regex="" validationmessage="" tooltip="" tracked="False"><![CDATA[lehrpersonal@vsa.zh.ch]]></Text>
        <Text id="Author.User.OuPhone" row="0" column="0" columnspan="0" multiline="False" multilinerows="3" locked="False" label="Author.User.OuPhone" readonly="False" visible="False" required="False" regex="" validationmessage="" tooltip="" tracked="False"><![CDATA[043 259 22 66]]></Text>
        <Text id="Author.User.Phone" row="0" column="0" columnspan="0" multiline="False" multilinerows="3" locked="False" label="Author.User.Phone" readonly="False" visible="False" required="False" regex="" validationmessage="" tooltip="" tracked="False"><![CDATA[043 259 22 85]]></Text>
        <Text id="Author.User.Postal.City" row="0" column="0" columnspan="0" multiline="False" multilinerows="3" locked="False" label="Author.User.Postal.City" readonly="False" visible="False" required="False" regex="" validationmessage="" tooltip="" tracked="False"><![CDATA[Zürich]]></Text>
        <Text id="Author.User.Postal.POBox" row="0" column="0" columnspan="0" multiline="False" multilinerows="3" locked="False" label="Author.User.Postal.POBox" readonly="False" visible="Fals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False" required="False" regex="" validationmessage="" tooltip="" tracked="False"><![CDATA[Walchestrasse 21]]></Text>
        <Text id="Author.User.Postal.Zip" row="0" column="0" columnspan="0" multiline="False" multilinerows="3" locked="False" label="Author.User.Postal.Zip" readonly="False" visible="False" required="False" regex="" validationmessage="" tooltip="" tracked="False"><![CDATA[8090]]></Text>
        <Text id="Author.User.PresenceTime" row="0" column="0" columnspan="0" multiline="False" multilinerows="3" locked="False" label="Author.User.PresenceTime" readonly="False" visible="False" required="False" regex="" validationmessage="" tooltip="" tracked="False"><![CDATA[ ]]></Text>
        <Text id="Author.User.Title" row="0" column="0" columnspan="0" multiline="False" multilinerows="3" locked="False" label="Author.User.Title" readonly="False" visible="False" required="False" regex="" validationmessage="" tooltip="" tracked="False"><![CDATA[ ]]></Text>
        <Text id="Author.User.Url" row="0" column="0" columnspan="0" multiline="False" multilinerows="3" locked="False" label="Author.User.Url" readonly="False" visible="False" required="False" regex="" validationmessage="" tooltip="" tracked="False"><![CDATA[www.volksschulamt.zh.ch]]></Text>
      </Author>
      <Parameter windowwidth="750" windowheight="0" minwindowwidth="0" maxwindowwidth="0" minwindowheight="0" maxwindowheight="0">
        <CheckBox id="DocParam.ChbAmtAbteilungAnzeigen" row="3" column="1" columnspan="1" isinputenabled="False" locked="False" label="Amt / Abteilung anzeigen" readonly="False" visible="True" tooltip="" tracked="False">true</CheckBox>
        <Text id="TextDocParam.ChbAmtAbteilungAnzeigen" row="0" column="0" columnspan="0" multiline="False" multilinerows="3" locked="False" label="Amt / Abteilung anzeigentext" readonly="False" visible="False" required="False" regex="" validationmessage="" tooltip="" tracked="False"><![CDATA[Amt / Abteilung anzeigen]]></Text>
        <DateTime id="DocParam.Date" lid="Deutsch (Deutschland)" format="dd.MM.yyyy" calender="Gregor" row="1" column="1" columnspan="1" locked="False" label="Datum" readonly="False" visible="True" tooltip="" tracked="False">2019-05-24T00:00:00Z</DateTime>
        <CheckBox id="DocParam.KontaktAnzeigen" row="2" column="1" columnspan="1" isinputenabled="False" locked="False" label="Kontakt anzeigen" readonly="False" visible="True" tooltip="" tracked="False">false</CheckBox>
        <Text id="TextDocParam.KontaktAnzeigen" row="0" column="0" columnspan="0" multiline="False" multilinerows="3" locked="False" label="Kontakt anzeigentext" readonly="False" visible="False" required="False" regex="" validationmessage="" tooltip="" tracked="False"><![CDATA[Kontakt anzeigen]]></Text>
        <Text id="DocParam.Subject" row="0" column="1" columnspan="3" multiline="False" multilinerows="3" locked="False" label="Titel" readonly="False" visible="True" required="False" regex="" validationmessage="" tooltip="" tracked="False"><![CDATA[Zusammenhang BG - Alter - Lektionen (Primarschule und Sekundarschule)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▪ Amt / Abteilung anzeigen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⊠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Amt / Abteilung anzeigen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⊠ Amt / Abteilung anzeigen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 required="False" regex="" validationmessage="" tooltip="" tracked="False"><![CDATA[Volksschulamt]]></Text>
        <Text id="CustomElements.Excel.Header.Script2" row="0" column="0" columnspan="0" multiline="False" multilinerows="3" locked="False" label="CustomElements.Excel.Header.Script2" readonly="False" visible="False" required="False" regex="" validationmessage="" tooltip="" tracked="False"><![CDATA[Lehrpersonal]]></Text>
        <Text id="CustomElements.DocParam.Date" row="0" column="0" columnspan="0" multiline="False" multilinerows="3" locked="False" label="CustomElements.DocParam.Date" readonly="False" visible="False" required="False" regex="" validationmessage="" tooltip="" tracked="False"><![CDATA[24.05.2019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Weisenhorn Matthias</dc:creator>
  <cp:lastModifiedBy>Microsoft Office User</cp:lastModifiedBy>
  <cp:lastPrinted>2014-09-19T13:36:04Z</cp:lastPrinted>
  <dcterms:created xsi:type="dcterms:W3CDTF">2011-10-21T13:07:01Z</dcterms:created>
  <dcterms:modified xsi:type="dcterms:W3CDTF">2020-01-09T15:24:11Z</dcterms:modified>
</cp:coreProperties>
</file>